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4" activeTab="0"/>
  </bookViews>
  <sheets>
    <sheet name="Лист1" sheetId="1" r:id="rId1"/>
  </sheets>
  <definedNames>
    <definedName name="Excel_BuiltIn_Print_Titles" localSheetId="0">'Лист1'!$A$1:$HJ$5</definedName>
    <definedName name="Excel_BuiltIn_Print_Titles_1_1">'Лист1'!$A$1:$HD$5</definedName>
    <definedName name="_xlnm.Print_Titles" localSheetId="0">'Лист1'!$1:$5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<sst xmlns="http://schemas.openxmlformats.org/spreadsheetml/2006/main" count="18" uniqueCount="18">
  <si>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Расписание движения транспортных средств      </t>
  </si>
  <si>
    <t xml:space="preserve">Перевозчик:  ООО "АРС-АВТО" </t>
  </si>
  <si>
    <t>Маршрут  № 39</t>
  </si>
  <si>
    <t xml:space="preserve">Наименование маршрута:      "ул.Братская — ул.Братская"  </t>
  </si>
  <si>
    <t>форма № 3</t>
  </si>
  <si>
    <t>График движения             автобусов</t>
  </si>
  <si>
    <t>Режим</t>
  </si>
  <si>
    <t>Отправление        ул.Братская</t>
  </si>
  <si>
    <t>Остановка                ул.Дачная</t>
  </si>
  <si>
    <t>Остановка               вост.проходная ДААЗ</t>
  </si>
  <si>
    <t>Остановка                магазин № 39</t>
  </si>
  <si>
    <t>Остановка             площадь Советов</t>
  </si>
  <si>
    <t>Остановка                 Верхний пруд</t>
  </si>
  <si>
    <t xml:space="preserve">Остановка              Березовая роща  </t>
  </si>
  <si>
    <t>Остановка          ул.Дачная</t>
  </si>
  <si>
    <t>Прибытие ул.Братская</t>
  </si>
  <si>
    <t>Остановка               центральна.проходная ДААЗ</t>
  </si>
  <si>
    <t>Сезон осень-зима,  рабочии дни, постоянное с  15.10.2023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</si>
</sst>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h:mm"/>
    <numFmt numFmtId="173" formatCode="hh:mm:ss"/>
    <numFmt numFmtId="174" formatCode="[hh]:mm:ss"/>
  </numFmts>
  <fonts count="40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172" fontId="0" fillId="0" borderId="11" xfId="0" applyNumberFormat="1" applyFont="1" applyBorder="1" applyAlignment="1">
      <alignment horizontal="center" textRotation="90" wrapText="1"/>
    </xf>
    <xf numFmtId="49" fontId="0" fillId="0" borderId="11" xfId="0" applyNumberFormat="1" applyFont="1" applyBorder="1" applyAlignment="1">
      <alignment horizontal="center" textRotation="90"/>
    </xf>
    <xf numFmtId="172" fontId="0" fillId="0" borderId="11" xfId="0" applyNumberFormat="1" applyFont="1" applyFill="1" applyBorder="1" applyAlignment="1">
      <alignment horizontal="center" textRotation="90" wrapText="1"/>
    </xf>
    <xf numFmtId="172" fontId="0" fillId="0" borderId="12" xfId="0" applyNumberFormat="1" applyFont="1" applyFill="1" applyBorder="1" applyAlignment="1">
      <alignment horizontal="center" textRotation="90" wrapText="1"/>
    </xf>
    <xf numFmtId="49" fontId="0" fillId="0" borderId="11" xfId="0" applyNumberFormat="1" applyFont="1" applyFill="1" applyBorder="1" applyAlignment="1">
      <alignment horizontal="center" textRotation="90" wrapText="1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172" fontId="0" fillId="0" borderId="13" xfId="0" applyNumberFormat="1" applyBorder="1" applyAlignment="1">
      <alignment/>
    </xf>
    <xf numFmtId="172" fontId="0" fillId="0" borderId="13" xfId="0" applyNumberFormat="1" applyFill="1" applyBorder="1" applyAlignment="1">
      <alignment/>
    </xf>
    <xf numFmtId="172" fontId="0" fillId="0" borderId="11" xfId="0" applyNumberFormat="1" applyFill="1" applyBorder="1" applyAlignment="1">
      <alignment horizontal="center"/>
    </xf>
    <xf numFmtId="172" fontId="0" fillId="0" borderId="13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 textRotation="90" wrapText="1"/>
    </xf>
    <xf numFmtId="0" fontId="0" fillId="0" borderId="14" xfId="0" applyFill="1" applyBorder="1" applyAlignment="1">
      <alignment/>
    </xf>
    <xf numFmtId="49" fontId="0" fillId="0" borderId="14" xfId="0" applyNumberFormat="1" applyFont="1" applyFill="1" applyBorder="1" applyAlignment="1">
      <alignment horizontal="center"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49" fontId="0" fillId="0" borderId="15" xfId="0" applyNumberFormat="1" applyBorder="1" applyAlignment="1">
      <alignment horizontal="center"/>
    </xf>
    <xf numFmtId="172" fontId="0" fillId="0" borderId="15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zoomScalePageLayoutView="0" workbookViewId="0" topLeftCell="A10">
      <selection activeCell="C63" sqref="C63"/>
    </sheetView>
  </sheetViews>
  <sheetFormatPr defaultColWidth="11.625" defaultRowHeight="12.75"/>
  <cols>
    <col min="1" max="1" width="4.875" style="0" customWidth="1"/>
    <col min="2" max="2" width="4.00390625" style="1" customWidth="1"/>
    <col min="3" max="3" width="6.125" style="2" customWidth="1"/>
    <col min="4" max="5" width="6.375" style="2" customWidth="1"/>
    <col min="6" max="6" width="6.625" style="3" customWidth="1"/>
    <col min="7" max="7" width="6.00390625" style="2" customWidth="1"/>
    <col min="8" max="8" width="5.75390625" style="2" customWidth="1"/>
    <col min="9" max="9" width="5.625" style="2" customWidth="1"/>
    <col min="10" max="11" width="6.25390625" style="2" customWidth="1"/>
    <col min="12" max="12" width="6.00390625" style="2" customWidth="1"/>
    <col min="13" max="13" width="5.625" style="2" customWidth="1"/>
    <col min="14" max="14" width="6.75390625" style="2" customWidth="1"/>
    <col min="15" max="15" width="8.375" style="2" customWidth="1"/>
    <col min="16" max="218" width="9.125" style="0" customWidth="1"/>
  </cols>
  <sheetData>
    <row r="1" spans="1:15" ht="1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/>
      <c r="O1"/>
    </row>
    <row r="2" spans="1:15" ht="15" customHeight="1">
      <c r="A2" s="6" t="s">
        <v>1</v>
      </c>
      <c r="B2" s="6"/>
      <c r="C2" s="6"/>
      <c r="D2" s="6"/>
      <c r="E2" s="6"/>
      <c r="F2" s="7"/>
      <c r="G2" s="6"/>
      <c r="H2" s="6"/>
      <c r="I2" s="7"/>
      <c r="J2" s="8" t="s">
        <v>2</v>
      </c>
      <c r="K2" s="7"/>
      <c r="L2"/>
      <c r="M2" s="8"/>
      <c r="N2"/>
      <c r="O2"/>
    </row>
    <row r="3" spans="1:15" ht="15" customHeight="1">
      <c r="A3" s="6" t="s">
        <v>3</v>
      </c>
      <c r="B3" s="6"/>
      <c r="C3" s="6"/>
      <c r="D3" s="6"/>
      <c r="E3" s="6"/>
      <c r="F3" s="7"/>
      <c r="G3" s="6"/>
      <c r="H3" s="9"/>
      <c r="I3" s="9"/>
      <c r="J3" s="9"/>
      <c r="K3" s="9"/>
      <c r="L3" s="9"/>
      <c r="M3" s="9"/>
      <c r="N3" s="10" t="s">
        <v>4</v>
      </c>
      <c r="O3"/>
    </row>
    <row r="4" spans="1:15" ht="14.25" customHeight="1">
      <c r="A4" s="6" t="s">
        <v>17</v>
      </c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/>
      <c r="O4"/>
    </row>
    <row r="5" spans="1:18" ht="103.5" customHeight="1">
      <c r="A5" s="11" t="s">
        <v>5</v>
      </c>
      <c r="B5" s="12" t="s">
        <v>6</v>
      </c>
      <c r="C5" s="13" t="s">
        <v>7</v>
      </c>
      <c r="D5" s="13" t="s">
        <v>8</v>
      </c>
      <c r="E5" s="23" t="s">
        <v>16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4"/>
      <c r="N5" s="15"/>
      <c r="O5" s="15"/>
      <c r="P5" s="16"/>
      <c r="Q5" s="16"/>
      <c r="R5" s="16"/>
    </row>
    <row r="6" spans="1:18" ht="12.75">
      <c r="A6" s="17">
        <v>1</v>
      </c>
      <c r="B6" s="18"/>
      <c r="C6" s="19">
        <v>0.25</v>
      </c>
      <c r="D6" s="19">
        <f aca="true" t="shared" si="0" ref="D6:E37">C6+TIME(0,10,0)</f>
        <v>0.2569444444444444</v>
      </c>
      <c r="E6" s="19">
        <f t="shared" si="0"/>
        <v>0.26388888888888884</v>
      </c>
      <c r="F6" s="19">
        <f aca="true" t="shared" si="1" ref="F6:F37">D6+TIME(0,13,0)</f>
        <v>0.2659722222222222</v>
      </c>
      <c r="G6" s="19">
        <f aca="true" t="shared" si="2" ref="G6:G37">F6+TIME(0,6,0)</f>
        <v>0.2701388888888889</v>
      </c>
      <c r="H6" s="19">
        <f aca="true" t="shared" si="3" ref="H6:H37">G6+TIME(0,12,0)</f>
        <v>0.27847222222222223</v>
      </c>
      <c r="I6" s="19">
        <f aca="true" t="shared" si="4" ref="I6:I37">H6+TIME(0,7,0)</f>
        <v>0.2833333333333333</v>
      </c>
      <c r="J6" s="19">
        <f aca="true" t="shared" si="5" ref="J6:J37">I6+TIME(0,3,0)</f>
        <v>0.28541666666666665</v>
      </c>
      <c r="K6" s="19">
        <f aca="true" t="shared" si="6" ref="K6:K37">J6+TIME(0,4,0)</f>
        <v>0.2881944444444444</v>
      </c>
      <c r="L6" s="19">
        <f aca="true" t="shared" si="7" ref="L6:L37">K6+TIME(0,9,0)</f>
        <v>0.2944444444444444</v>
      </c>
      <c r="M6" s="20"/>
      <c r="N6" s="21"/>
      <c r="O6" s="21"/>
      <c r="P6" s="16"/>
      <c r="Q6" s="16"/>
      <c r="R6" s="16"/>
    </row>
    <row r="7" spans="1:15" ht="12.75">
      <c r="A7" s="17">
        <v>2</v>
      </c>
      <c r="B7" s="18"/>
      <c r="C7" s="19">
        <f>C6+TIME(0,10,0)</f>
        <v>0.2569444444444444</v>
      </c>
      <c r="D7" s="19">
        <f t="shared" si="0"/>
        <v>0.26388888888888884</v>
      </c>
      <c r="E7" s="19">
        <f t="shared" si="0"/>
        <v>0.27083333333333326</v>
      </c>
      <c r="F7" s="19">
        <f t="shared" si="1"/>
        <v>0.27291666666666664</v>
      </c>
      <c r="G7" s="19">
        <f t="shared" si="2"/>
        <v>0.2770833333333333</v>
      </c>
      <c r="H7" s="19">
        <f t="shared" si="3"/>
        <v>0.28541666666666665</v>
      </c>
      <c r="I7" s="19">
        <f t="shared" si="4"/>
        <v>0.29027777777777775</v>
      </c>
      <c r="J7" s="19">
        <f t="shared" si="5"/>
        <v>0.29236111111111107</v>
      </c>
      <c r="K7" s="19">
        <f t="shared" si="6"/>
        <v>0.29513888888888884</v>
      </c>
      <c r="L7" s="19">
        <f t="shared" si="7"/>
        <v>0.3013888888888888</v>
      </c>
      <c r="M7" s="20"/>
      <c r="N7" s="22"/>
      <c r="O7" s="22"/>
    </row>
    <row r="8" spans="1:15" ht="12.75">
      <c r="A8" s="17">
        <v>3</v>
      </c>
      <c r="B8" s="18"/>
      <c r="C8" s="19">
        <f aca="true" t="shared" si="8" ref="C8:C16">C7+TIME(0,12,0)</f>
        <v>0.2652777777777778</v>
      </c>
      <c r="D8" s="19">
        <f t="shared" si="0"/>
        <v>0.2722222222222222</v>
      </c>
      <c r="E8" s="19">
        <f t="shared" si="0"/>
        <v>0.2791666666666666</v>
      </c>
      <c r="F8" s="19">
        <f t="shared" si="1"/>
        <v>0.28125</v>
      </c>
      <c r="G8" s="19">
        <f t="shared" si="2"/>
        <v>0.28541666666666665</v>
      </c>
      <c r="H8" s="19">
        <f t="shared" si="3"/>
        <v>0.29375</v>
      </c>
      <c r="I8" s="19">
        <f t="shared" si="4"/>
        <v>0.2986111111111111</v>
      </c>
      <c r="J8" s="19">
        <f t="shared" si="5"/>
        <v>0.30069444444444443</v>
      </c>
      <c r="K8" s="19">
        <f t="shared" si="6"/>
        <v>0.3034722222222222</v>
      </c>
      <c r="L8" s="19">
        <f t="shared" si="7"/>
        <v>0.3097222222222222</v>
      </c>
      <c r="M8" s="20"/>
      <c r="N8" s="22"/>
      <c r="O8" s="22"/>
    </row>
    <row r="9" spans="1:15" ht="12.75">
      <c r="A9" s="17">
        <v>4</v>
      </c>
      <c r="B9" s="18"/>
      <c r="C9" s="19">
        <f t="shared" si="8"/>
        <v>0.27361111111111114</v>
      </c>
      <c r="D9" s="19">
        <f t="shared" si="0"/>
        <v>0.28055555555555556</v>
      </c>
      <c r="E9" s="19">
        <f t="shared" si="0"/>
        <v>0.2875</v>
      </c>
      <c r="F9" s="19">
        <f t="shared" si="1"/>
        <v>0.28958333333333336</v>
      </c>
      <c r="G9" s="19">
        <f t="shared" si="2"/>
        <v>0.29375</v>
      </c>
      <c r="H9" s="19">
        <f t="shared" si="3"/>
        <v>0.30208333333333337</v>
      </c>
      <c r="I9" s="19">
        <f t="shared" si="4"/>
        <v>0.30694444444444446</v>
      </c>
      <c r="J9" s="19">
        <f t="shared" si="5"/>
        <v>0.3090277777777778</v>
      </c>
      <c r="K9" s="19">
        <f t="shared" si="6"/>
        <v>0.31180555555555556</v>
      </c>
      <c r="L9" s="19">
        <f t="shared" si="7"/>
        <v>0.31805555555555554</v>
      </c>
      <c r="M9" s="20"/>
      <c r="N9" s="22"/>
      <c r="O9" s="22"/>
    </row>
    <row r="10" spans="1:15" ht="12.75">
      <c r="A10" s="17">
        <v>5</v>
      </c>
      <c r="B10" s="18"/>
      <c r="C10" s="19">
        <f t="shared" si="8"/>
        <v>0.2819444444444445</v>
      </c>
      <c r="D10" s="19">
        <f t="shared" si="0"/>
        <v>0.2888888888888889</v>
      </c>
      <c r="E10" s="19">
        <f t="shared" si="0"/>
        <v>0.29583333333333334</v>
      </c>
      <c r="F10" s="19">
        <f t="shared" si="1"/>
        <v>0.2979166666666667</v>
      </c>
      <c r="G10" s="19">
        <f t="shared" si="2"/>
        <v>0.30208333333333337</v>
      </c>
      <c r="H10" s="19">
        <f t="shared" si="3"/>
        <v>0.31041666666666673</v>
      </c>
      <c r="I10" s="19">
        <f t="shared" si="4"/>
        <v>0.3152777777777778</v>
      </c>
      <c r="J10" s="19">
        <f t="shared" si="5"/>
        <v>0.31736111111111115</v>
      </c>
      <c r="K10" s="19">
        <f t="shared" si="6"/>
        <v>0.3201388888888889</v>
      </c>
      <c r="L10" s="19">
        <f t="shared" si="7"/>
        <v>0.3263888888888889</v>
      </c>
      <c r="M10" s="20"/>
      <c r="N10" s="22"/>
      <c r="O10" s="22"/>
    </row>
    <row r="11" spans="1:15" ht="12.75">
      <c r="A11" s="17">
        <v>6</v>
      </c>
      <c r="B11" s="18"/>
      <c r="C11" s="19">
        <f t="shared" si="8"/>
        <v>0.29027777777777786</v>
      </c>
      <c r="D11" s="19">
        <f t="shared" si="0"/>
        <v>0.2972222222222223</v>
      </c>
      <c r="E11" s="19">
        <f t="shared" si="0"/>
        <v>0.3041666666666667</v>
      </c>
      <c r="F11" s="19">
        <f t="shared" si="1"/>
        <v>0.3062500000000001</v>
      </c>
      <c r="G11" s="19">
        <f t="shared" si="2"/>
        <v>0.31041666666666673</v>
      </c>
      <c r="H11" s="19">
        <f t="shared" si="3"/>
        <v>0.3187500000000001</v>
      </c>
      <c r="I11" s="19">
        <f t="shared" si="4"/>
        <v>0.3236111111111112</v>
      </c>
      <c r="J11" s="19">
        <f t="shared" si="5"/>
        <v>0.3256944444444445</v>
      </c>
      <c r="K11" s="19">
        <f t="shared" si="6"/>
        <v>0.3284722222222223</v>
      </c>
      <c r="L11" s="19">
        <f t="shared" si="7"/>
        <v>0.33472222222222225</v>
      </c>
      <c r="M11" s="20"/>
      <c r="N11" s="22"/>
      <c r="O11" s="22"/>
    </row>
    <row r="12" spans="1:15" ht="12.75">
      <c r="A12" s="17">
        <v>1</v>
      </c>
      <c r="B12" s="18"/>
      <c r="C12" s="19">
        <f>C11+TIME(0,12,0)</f>
        <v>0.2986111111111112</v>
      </c>
      <c r="D12" s="19">
        <f t="shared" si="0"/>
        <v>0.30555555555555564</v>
      </c>
      <c r="E12" s="19">
        <f t="shared" si="0"/>
        <v>0.31250000000000006</v>
      </c>
      <c r="F12" s="19">
        <f t="shared" si="1"/>
        <v>0.31458333333333344</v>
      </c>
      <c r="G12" s="19">
        <f t="shared" si="2"/>
        <v>0.3187500000000001</v>
      </c>
      <c r="H12" s="19">
        <f t="shared" si="3"/>
        <v>0.32708333333333345</v>
      </c>
      <c r="I12" s="19">
        <f t="shared" si="4"/>
        <v>0.33194444444444454</v>
      </c>
      <c r="J12" s="19">
        <f t="shared" si="5"/>
        <v>0.33402777777777787</v>
      </c>
      <c r="K12" s="19">
        <f t="shared" si="6"/>
        <v>0.33680555555555564</v>
      </c>
      <c r="L12" s="19">
        <f t="shared" si="7"/>
        <v>0.3430555555555556</v>
      </c>
      <c r="M12" s="20"/>
      <c r="N12" s="22"/>
      <c r="O12" s="22"/>
    </row>
    <row r="13" spans="1:15" ht="12.75">
      <c r="A13" s="17">
        <v>2</v>
      </c>
      <c r="B13" s="18"/>
      <c r="C13" s="19">
        <f t="shared" si="8"/>
        <v>0.3069444444444446</v>
      </c>
      <c r="D13" s="19">
        <f t="shared" si="0"/>
        <v>0.313888888888889</v>
      </c>
      <c r="E13" s="19">
        <f t="shared" si="0"/>
        <v>0.3208333333333334</v>
      </c>
      <c r="F13" s="19">
        <f t="shared" si="1"/>
        <v>0.3229166666666668</v>
      </c>
      <c r="G13" s="19">
        <f t="shared" si="2"/>
        <v>0.32708333333333345</v>
      </c>
      <c r="H13" s="19">
        <f t="shared" si="3"/>
        <v>0.3354166666666668</v>
      </c>
      <c r="I13" s="19">
        <f t="shared" si="4"/>
        <v>0.3402777777777779</v>
      </c>
      <c r="J13" s="19">
        <f t="shared" si="5"/>
        <v>0.3423611111111112</v>
      </c>
      <c r="K13" s="19">
        <f t="shared" si="6"/>
        <v>0.345138888888889</v>
      </c>
      <c r="L13" s="19">
        <f t="shared" si="7"/>
        <v>0.351388888888889</v>
      </c>
      <c r="M13" s="20"/>
      <c r="N13" s="22"/>
      <c r="O13" s="22"/>
    </row>
    <row r="14" spans="1:15" ht="12.75">
      <c r="A14" s="17">
        <v>3</v>
      </c>
      <c r="B14" s="18"/>
      <c r="C14" s="19">
        <f t="shared" si="8"/>
        <v>0.31527777777777793</v>
      </c>
      <c r="D14" s="19">
        <f t="shared" si="0"/>
        <v>0.32222222222222235</v>
      </c>
      <c r="E14" s="19">
        <f t="shared" si="0"/>
        <v>0.3291666666666668</v>
      </c>
      <c r="F14" s="19">
        <f t="shared" si="1"/>
        <v>0.33125000000000016</v>
      </c>
      <c r="G14" s="19">
        <f t="shared" si="2"/>
        <v>0.3354166666666668</v>
      </c>
      <c r="H14" s="19">
        <f t="shared" si="3"/>
        <v>0.34375000000000017</v>
      </c>
      <c r="I14" s="19">
        <f t="shared" si="4"/>
        <v>0.34861111111111126</v>
      </c>
      <c r="J14" s="19">
        <f t="shared" si="5"/>
        <v>0.3506944444444446</v>
      </c>
      <c r="K14" s="19">
        <f t="shared" si="6"/>
        <v>0.35347222222222235</v>
      </c>
      <c r="L14" s="19">
        <f t="shared" si="7"/>
        <v>0.35972222222222233</v>
      </c>
      <c r="M14" s="20"/>
      <c r="N14" s="22"/>
      <c r="O14" s="22"/>
    </row>
    <row r="15" spans="1:15" ht="12.75">
      <c r="A15" s="17">
        <v>4</v>
      </c>
      <c r="B15" s="18"/>
      <c r="C15" s="19">
        <f t="shared" si="8"/>
        <v>0.3236111111111113</v>
      </c>
      <c r="D15" s="19">
        <f t="shared" si="0"/>
        <v>0.3305555555555557</v>
      </c>
      <c r="E15" s="19">
        <f t="shared" si="0"/>
        <v>0.33750000000000013</v>
      </c>
      <c r="F15" s="19">
        <f t="shared" si="1"/>
        <v>0.3395833333333335</v>
      </c>
      <c r="G15" s="19">
        <f t="shared" si="2"/>
        <v>0.34375000000000017</v>
      </c>
      <c r="H15" s="19">
        <f t="shared" si="3"/>
        <v>0.3520833333333335</v>
      </c>
      <c r="I15" s="19">
        <f t="shared" si="4"/>
        <v>0.3569444444444446</v>
      </c>
      <c r="J15" s="19">
        <f t="shared" si="5"/>
        <v>0.35902777777777795</v>
      </c>
      <c r="K15" s="19">
        <f t="shared" si="6"/>
        <v>0.3618055555555557</v>
      </c>
      <c r="L15" s="19">
        <f t="shared" si="7"/>
        <v>0.3680555555555557</v>
      </c>
      <c r="M15" s="20"/>
      <c r="N15" s="22"/>
      <c r="O15" s="22"/>
    </row>
    <row r="16" spans="1:15" ht="12.75">
      <c r="A16" s="17">
        <v>5</v>
      </c>
      <c r="B16" s="18"/>
      <c r="C16" s="19">
        <f t="shared" si="8"/>
        <v>0.33194444444444465</v>
      </c>
      <c r="D16" s="19">
        <f t="shared" si="0"/>
        <v>0.3388888888888891</v>
      </c>
      <c r="E16" s="19">
        <f t="shared" si="0"/>
        <v>0.3458333333333335</v>
      </c>
      <c r="F16" s="19">
        <f t="shared" si="1"/>
        <v>0.3479166666666669</v>
      </c>
      <c r="G16" s="19">
        <f t="shared" si="2"/>
        <v>0.3520833333333335</v>
      </c>
      <c r="H16" s="19">
        <f t="shared" si="3"/>
        <v>0.3604166666666669</v>
      </c>
      <c r="I16" s="19">
        <f t="shared" si="4"/>
        <v>0.365277777777778</v>
      </c>
      <c r="J16" s="19">
        <f t="shared" si="5"/>
        <v>0.3673611111111113</v>
      </c>
      <c r="K16" s="19">
        <f t="shared" si="6"/>
        <v>0.3701388888888891</v>
      </c>
      <c r="L16" s="19">
        <f t="shared" si="7"/>
        <v>0.37638888888888905</v>
      </c>
      <c r="M16" s="20"/>
      <c r="N16" s="22"/>
      <c r="O16" s="22"/>
    </row>
    <row r="17" spans="1:15" ht="12.75">
      <c r="A17" s="17">
        <v>6</v>
      </c>
      <c r="B17" s="18"/>
      <c r="C17" s="19">
        <f>C16+TIME(0,17,0)</f>
        <v>0.3437500000000002</v>
      </c>
      <c r="D17" s="19">
        <f t="shared" si="0"/>
        <v>0.35069444444444464</v>
      </c>
      <c r="E17" s="19">
        <f t="shared" si="0"/>
        <v>0.35763888888888906</v>
      </c>
      <c r="F17" s="19">
        <f t="shared" si="1"/>
        <v>0.35972222222222244</v>
      </c>
      <c r="G17" s="19">
        <f t="shared" si="2"/>
        <v>0.3638888888888891</v>
      </c>
      <c r="H17" s="19">
        <f t="shared" si="3"/>
        <v>0.37222222222222245</v>
      </c>
      <c r="I17" s="19">
        <f t="shared" si="4"/>
        <v>0.37708333333333355</v>
      </c>
      <c r="J17" s="19">
        <f t="shared" si="5"/>
        <v>0.3791666666666669</v>
      </c>
      <c r="K17" s="19">
        <f t="shared" si="6"/>
        <v>0.38194444444444464</v>
      </c>
      <c r="L17" s="19">
        <f t="shared" si="7"/>
        <v>0.3881944444444446</v>
      </c>
      <c r="M17" s="20"/>
      <c r="N17" s="22"/>
      <c r="O17" s="22"/>
    </row>
    <row r="18" spans="1:15" ht="12.75">
      <c r="A18" s="17">
        <v>1</v>
      </c>
      <c r="B18" s="18"/>
      <c r="C18" s="19">
        <f aca="true" t="shared" si="9" ref="C18:C60">C17+TIME(0,15,0)</f>
        <v>0.3541666666666669</v>
      </c>
      <c r="D18" s="19">
        <f t="shared" si="0"/>
        <v>0.3611111111111113</v>
      </c>
      <c r="E18" s="19">
        <f t="shared" si="0"/>
        <v>0.36805555555555575</v>
      </c>
      <c r="F18" s="19">
        <f t="shared" si="1"/>
        <v>0.37013888888888913</v>
      </c>
      <c r="G18" s="19">
        <f t="shared" si="2"/>
        <v>0.3743055555555558</v>
      </c>
      <c r="H18" s="19">
        <f t="shared" si="3"/>
        <v>0.38263888888888914</v>
      </c>
      <c r="I18" s="19">
        <f t="shared" si="4"/>
        <v>0.38750000000000023</v>
      </c>
      <c r="J18" s="19">
        <f t="shared" si="5"/>
        <v>0.38958333333333356</v>
      </c>
      <c r="K18" s="19">
        <f t="shared" si="6"/>
        <v>0.3923611111111113</v>
      </c>
      <c r="L18" s="19">
        <f t="shared" si="7"/>
        <v>0.3986111111111113</v>
      </c>
      <c r="M18" s="20"/>
      <c r="N18" s="22"/>
      <c r="O18" s="22"/>
    </row>
    <row r="19" spans="1:15" ht="12.75">
      <c r="A19" s="17">
        <v>2</v>
      </c>
      <c r="B19" s="18"/>
      <c r="C19" s="19">
        <f t="shared" si="9"/>
        <v>0.3645833333333336</v>
      </c>
      <c r="D19" s="19">
        <f t="shared" si="0"/>
        <v>0.371527777777778</v>
      </c>
      <c r="E19" s="19">
        <f t="shared" si="0"/>
        <v>0.37847222222222243</v>
      </c>
      <c r="F19" s="19">
        <f t="shared" si="1"/>
        <v>0.3805555555555558</v>
      </c>
      <c r="G19" s="19">
        <f t="shared" si="2"/>
        <v>0.38472222222222247</v>
      </c>
      <c r="H19" s="19">
        <f t="shared" si="3"/>
        <v>0.3930555555555558</v>
      </c>
      <c r="I19" s="19">
        <f t="shared" si="4"/>
        <v>0.3979166666666669</v>
      </c>
      <c r="J19" s="19">
        <f t="shared" si="5"/>
        <v>0.40000000000000024</v>
      </c>
      <c r="K19" s="19">
        <f t="shared" si="6"/>
        <v>0.402777777777778</v>
      </c>
      <c r="L19" s="19">
        <f t="shared" si="7"/>
        <v>0.409027777777778</v>
      </c>
      <c r="M19" s="20"/>
      <c r="N19" s="22"/>
      <c r="O19" s="22"/>
    </row>
    <row r="20" spans="1:15" ht="12.75">
      <c r="A20" s="17">
        <v>3</v>
      </c>
      <c r="B20" s="18"/>
      <c r="C20" s="19">
        <f t="shared" si="9"/>
        <v>0.3750000000000003</v>
      </c>
      <c r="D20" s="19">
        <f t="shared" si="0"/>
        <v>0.3819444444444447</v>
      </c>
      <c r="E20" s="19">
        <f t="shared" si="0"/>
        <v>0.3888888888888891</v>
      </c>
      <c r="F20" s="19">
        <f t="shared" si="1"/>
        <v>0.3909722222222225</v>
      </c>
      <c r="G20" s="19">
        <f t="shared" si="2"/>
        <v>0.39513888888888915</v>
      </c>
      <c r="H20" s="19">
        <f t="shared" si="3"/>
        <v>0.4034722222222225</v>
      </c>
      <c r="I20" s="19">
        <f t="shared" si="4"/>
        <v>0.4083333333333336</v>
      </c>
      <c r="J20" s="19">
        <f t="shared" si="5"/>
        <v>0.41041666666666693</v>
      </c>
      <c r="K20" s="19">
        <f t="shared" si="6"/>
        <v>0.4131944444444447</v>
      </c>
      <c r="L20" s="19">
        <f t="shared" si="7"/>
        <v>0.4194444444444447</v>
      </c>
      <c r="M20" s="20"/>
      <c r="N20" s="22"/>
      <c r="O20" s="22"/>
    </row>
    <row r="21" spans="1:15" ht="12.75">
      <c r="A21" s="17">
        <v>4</v>
      </c>
      <c r="B21" s="18"/>
      <c r="C21" s="19">
        <f t="shared" si="9"/>
        <v>0.38541666666666696</v>
      </c>
      <c r="D21" s="19">
        <f t="shared" si="0"/>
        <v>0.3923611111111114</v>
      </c>
      <c r="E21" s="19">
        <f t="shared" si="0"/>
        <v>0.3993055555555558</v>
      </c>
      <c r="F21" s="19">
        <f t="shared" si="1"/>
        <v>0.4013888888888892</v>
      </c>
      <c r="G21" s="19">
        <f t="shared" si="2"/>
        <v>0.40555555555555584</v>
      </c>
      <c r="H21" s="19">
        <f t="shared" si="3"/>
        <v>0.4138888888888892</v>
      </c>
      <c r="I21" s="19">
        <f t="shared" si="4"/>
        <v>0.4187500000000003</v>
      </c>
      <c r="J21" s="19">
        <f t="shared" si="5"/>
        <v>0.4208333333333336</v>
      </c>
      <c r="K21" s="19">
        <f t="shared" si="6"/>
        <v>0.4236111111111114</v>
      </c>
      <c r="L21" s="19">
        <f t="shared" si="7"/>
        <v>0.42986111111111136</v>
      </c>
      <c r="M21" s="20"/>
      <c r="N21" s="22"/>
      <c r="O21" s="22"/>
    </row>
    <row r="22" spans="1:15" ht="12.75">
      <c r="A22" s="17">
        <v>5</v>
      </c>
      <c r="B22" s="18"/>
      <c r="C22" s="19">
        <f t="shared" si="9"/>
        <v>0.39583333333333365</v>
      </c>
      <c r="D22" s="19">
        <f t="shared" si="0"/>
        <v>0.40277777777777807</v>
      </c>
      <c r="E22" s="19">
        <f t="shared" si="0"/>
        <v>0.4097222222222225</v>
      </c>
      <c r="F22" s="19">
        <f t="shared" si="1"/>
        <v>0.41180555555555587</v>
      </c>
      <c r="G22" s="19">
        <f t="shared" si="2"/>
        <v>0.4159722222222225</v>
      </c>
      <c r="H22" s="19">
        <f t="shared" si="3"/>
        <v>0.4243055555555559</v>
      </c>
      <c r="I22" s="19">
        <f t="shared" si="4"/>
        <v>0.429166666666667</v>
      </c>
      <c r="J22" s="19">
        <f t="shared" si="5"/>
        <v>0.4312500000000003</v>
      </c>
      <c r="K22" s="19">
        <f t="shared" si="6"/>
        <v>0.43402777777777807</v>
      </c>
      <c r="L22" s="19">
        <f t="shared" si="7"/>
        <v>0.44027777777777805</v>
      </c>
      <c r="M22" s="20"/>
      <c r="N22" s="22"/>
      <c r="O22" s="22"/>
    </row>
    <row r="23" spans="1:15" ht="12.75">
      <c r="A23" s="17">
        <v>6</v>
      </c>
      <c r="B23" s="18"/>
      <c r="C23" s="19">
        <f t="shared" si="9"/>
        <v>0.40625000000000033</v>
      </c>
      <c r="D23" s="19">
        <f t="shared" si="0"/>
        <v>0.41319444444444475</v>
      </c>
      <c r="E23" s="19">
        <f t="shared" si="0"/>
        <v>0.4201388888888892</v>
      </c>
      <c r="F23" s="19">
        <f t="shared" si="1"/>
        <v>0.42222222222222255</v>
      </c>
      <c r="G23" s="19">
        <f t="shared" si="2"/>
        <v>0.4263888888888892</v>
      </c>
      <c r="H23" s="19">
        <f t="shared" si="3"/>
        <v>0.43472222222222257</v>
      </c>
      <c r="I23" s="19">
        <f t="shared" si="4"/>
        <v>0.43958333333333366</v>
      </c>
      <c r="J23" s="19">
        <f t="shared" si="5"/>
        <v>0.441666666666667</v>
      </c>
      <c r="K23" s="19">
        <f t="shared" si="6"/>
        <v>0.44444444444444475</v>
      </c>
      <c r="L23" s="19">
        <f t="shared" si="7"/>
        <v>0.45069444444444473</v>
      </c>
      <c r="M23" s="20"/>
      <c r="N23" s="22"/>
      <c r="O23" s="22"/>
    </row>
    <row r="24" spans="1:15" ht="12.75">
      <c r="A24" s="17">
        <v>1</v>
      </c>
      <c r="B24" s="18"/>
      <c r="C24" s="19">
        <f t="shared" si="9"/>
        <v>0.416666666666667</v>
      </c>
      <c r="D24" s="19">
        <f t="shared" si="0"/>
        <v>0.42361111111111144</v>
      </c>
      <c r="E24" s="19">
        <f t="shared" si="0"/>
        <v>0.43055555555555586</v>
      </c>
      <c r="F24" s="19">
        <f t="shared" si="1"/>
        <v>0.43263888888888924</v>
      </c>
      <c r="G24" s="19">
        <f t="shared" si="2"/>
        <v>0.4368055555555559</v>
      </c>
      <c r="H24" s="19">
        <f t="shared" si="3"/>
        <v>0.44513888888888925</v>
      </c>
      <c r="I24" s="19">
        <f t="shared" si="4"/>
        <v>0.45000000000000034</v>
      </c>
      <c r="J24" s="19">
        <f t="shared" si="5"/>
        <v>0.45208333333333367</v>
      </c>
      <c r="K24" s="19">
        <f t="shared" si="6"/>
        <v>0.45486111111111144</v>
      </c>
      <c r="L24" s="19">
        <f t="shared" si="7"/>
        <v>0.4611111111111114</v>
      </c>
      <c r="M24" s="20"/>
      <c r="N24" s="22"/>
      <c r="O24" s="22"/>
    </row>
    <row r="25" spans="1:15" ht="12.75">
      <c r="A25" s="17">
        <v>2</v>
      </c>
      <c r="B25" s="18"/>
      <c r="C25" s="19">
        <f t="shared" si="9"/>
        <v>0.4270833333333337</v>
      </c>
      <c r="D25" s="19">
        <f t="shared" si="0"/>
        <v>0.4340277777777781</v>
      </c>
      <c r="E25" s="19">
        <f t="shared" si="0"/>
        <v>0.44097222222222254</v>
      </c>
      <c r="F25" s="19">
        <f t="shared" si="1"/>
        <v>0.4430555555555559</v>
      </c>
      <c r="G25" s="19">
        <f t="shared" si="2"/>
        <v>0.4472222222222226</v>
      </c>
      <c r="H25" s="19">
        <f t="shared" si="3"/>
        <v>0.45555555555555594</v>
      </c>
      <c r="I25" s="19">
        <f t="shared" si="4"/>
        <v>0.46041666666666703</v>
      </c>
      <c r="J25" s="19">
        <f t="shared" si="5"/>
        <v>0.46250000000000036</v>
      </c>
      <c r="K25" s="19">
        <f t="shared" si="6"/>
        <v>0.4652777777777781</v>
      </c>
      <c r="L25" s="19">
        <f t="shared" si="7"/>
        <v>0.4715277777777781</v>
      </c>
      <c r="M25" s="20"/>
      <c r="N25" s="22"/>
      <c r="O25" s="22"/>
    </row>
    <row r="26" spans="1:15" ht="12.75">
      <c r="A26" s="17">
        <v>3</v>
      </c>
      <c r="B26" s="18"/>
      <c r="C26" s="19">
        <f t="shared" si="9"/>
        <v>0.4375000000000004</v>
      </c>
      <c r="D26" s="19">
        <f t="shared" si="0"/>
        <v>0.4444444444444448</v>
      </c>
      <c r="E26" s="19">
        <f t="shared" si="0"/>
        <v>0.45138888888888923</v>
      </c>
      <c r="F26" s="19">
        <f t="shared" si="1"/>
        <v>0.4534722222222226</v>
      </c>
      <c r="G26" s="19">
        <f t="shared" si="2"/>
        <v>0.45763888888888926</v>
      </c>
      <c r="H26" s="19">
        <f t="shared" si="3"/>
        <v>0.4659722222222226</v>
      </c>
      <c r="I26" s="19">
        <f t="shared" si="4"/>
        <v>0.4708333333333337</v>
      </c>
      <c r="J26" s="19">
        <f t="shared" si="5"/>
        <v>0.47291666666666704</v>
      </c>
      <c r="K26" s="19">
        <f t="shared" si="6"/>
        <v>0.4756944444444448</v>
      </c>
      <c r="L26" s="19">
        <f t="shared" si="7"/>
        <v>0.4819444444444448</v>
      </c>
      <c r="M26" s="20"/>
      <c r="N26" s="22"/>
      <c r="O26" s="22"/>
    </row>
    <row r="27" spans="1:15" ht="12.75">
      <c r="A27" s="17">
        <v>4</v>
      </c>
      <c r="B27" s="18"/>
      <c r="C27" s="19">
        <f t="shared" si="9"/>
        <v>0.4479166666666671</v>
      </c>
      <c r="D27" s="19">
        <f t="shared" si="0"/>
        <v>0.4548611111111115</v>
      </c>
      <c r="E27" s="19">
        <f t="shared" si="0"/>
        <v>0.4618055555555559</v>
      </c>
      <c r="F27" s="19">
        <f t="shared" si="1"/>
        <v>0.4638888888888893</v>
      </c>
      <c r="G27" s="19">
        <f t="shared" si="2"/>
        <v>0.46805555555555595</v>
      </c>
      <c r="H27" s="19">
        <f t="shared" si="3"/>
        <v>0.4763888888888893</v>
      </c>
      <c r="I27" s="19">
        <f t="shared" si="4"/>
        <v>0.4812500000000004</v>
      </c>
      <c r="J27" s="19">
        <f t="shared" si="5"/>
        <v>0.4833333333333337</v>
      </c>
      <c r="K27" s="19">
        <f t="shared" si="6"/>
        <v>0.4861111111111115</v>
      </c>
      <c r="L27" s="19">
        <f t="shared" si="7"/>
        <v>0.49236111111111147</v>
      </c>
      <c r="M27" s="20"/>
      <c r="N27" s="22"/>
      <c r="O27" s="22"/>
    </row>
    <row r="28" spans="1:15" ht="12.75">
      <c r="A28" s="17">
        <v>5</v>
      </c>
      <c r="B28" s="18"/>
      <c r="C28" s="19">
        <f t="shared" si="9"/>
        <v>0.45833333333333376</v>
      </c>
      <c r="D28" s="19">
        <f t="shared" si="0"/>
        <v>0.4652777777777782</v>
      </c>
      <c r="E28" s="19">
        <f t="shared" si="0"/>
        <v>0.4722222222222226</v>
      </c>
      <c r="F28" s="19">
        <f t="shared" si="1"/>
        <v>0.474305555555556</v>
      </c>
      <c r="G28" s="19">
        <f t="shared" si="2"/>
        <v>0.47847222222222263</v>
      </c>
      <c r="H28" s="19">
        <f t="shared" si="3"/>
        <v>0.486805555555556</v>
      </c>
      <c r="I28" s="19">
        <f t="shared" si="4"/>
        <v>0.4916666666666671</v>
      </c>
      <c r="J28" s="19">
        <f t="shared" si="5"/>
        <v>0.4937500000000004</v>
      </c>
      <c r="K28" s="19">
        <f t="shared" si="6"/>
        <v>0.4965277777777782</v>
      </c>
      <c r="L28" s="19">
        <f t="shared" si="7"/>
        <v>0.5027777777777782</v>
      </c>
      <c r="M28" s="20"/>
      <c r="N28" s="22"/>
      <c r="O28" s="22"/>
    </row>
    <row r="29" spans="1:15" ht="12.75">
      <c r="A29" s="17">
        <v>6</v>
      </c>
      <c r="B29" s="18"/>
      <c r="C29" s="19">
        <f t="shared" si="9"/>
        <v>0.46875000000000044</v>
      </c>
      <c r="D29" s="19">
        <f t="shared" si="0"/>
        <v>0.47569444444444486</v>
      </c>
      <c r="E29" s="19">
        <f t="shared" si="0"/>
        <v>0.4826388888888893</v>
      </c>
      <c r="F29" s="19">
        <f t="shared" si="1"/>
        <v>0.48472222222222267</v>
      </c>
      <c r="G29" s="19">
        <f t="shared" si="2"/>
        <v>0.4888888888888893</v>
      </c>
      <c r="H29" s="19">
        <f t="shared" si="3"/>
        <v>0.4972222222222227</v>
      </c>
      <c r="I29" s="19">
        <f t="shared" si="4"/>
        <v>0.5020833333333338</v>
      </c>
      <c r="J29" s="19">
        <f t="shared" si="5"/>
        <v>0.5041666666666671</v>
      </c>
      <c r="K29" s="19">
        <f t="shared" si="6"/>
        <v>0.5069444444444449</v>
      </c>
      <c r="L29" s="19">
        <f t="shared" si="7"/>
        <v>0.5131944444444448</v>
      </c>
      <c r="M29" s="20"/>
      <c r="N29" s="22"/>
      <c r="O29" s="22"/>
    </row>
    <row r="30" spans="1:15" ht="12.75">
      <c r="A30" s="17">
        <v>1</v>
      </c>
      <c r="B30" s="18"/>
      <c r="C30" s="19">
        <f t="shared" si="9"/>
        <v>0.47916666666666713</v>
      </c>
      <c r="D30" s="19">
        <f t="shared" si="0"/>
        <v>0.48611111111111155</v>
      </c>
      <c r="E30" s="19">
        <f t="shared" si="0"/>
        <v>0.49305555555555597</v>
      </c>
      <c r="F30" s="19">
        <f t="shared" si="1"/>
        <v>0.49513888888888935</v>
      </c>
      <c r="G30" s="19">
        <f t="shared" si="2"/>
        <v>0.499305555555556</v>
      </c>
      <c r="H30" s="19">
        <f t="shared" si="3"/>
        <v>0.5076388888888893</v>
      </c>
      <c r="I30" s="19">
        <f t="shared" si="4"/>
        <v>0.5125000000000004</v>
      </c>
      <c r="J30" s="19">
        <f t="shared" si="5"/>
        <v>0.5145833333333337</v>
      </c>
      <c r="K30" s="19">
        <f t="shared" si="6"/>
        <v>0.5173611111111115</v>
      </c>
      <c r="L30" s="19">
        <f t="shared" si="7"/>
        <v>0.5236111111111115</v>
      </c>
      <c r="M30" s="20"/>
      <c r="N30" s="22"/>
      <c r="O30" s="22"/>
    </row>
    <row r="31" spans="1:15" ht="12.75">
      <c r="A31" s="17">
        <v>2</v>
      </c>
      <c r="B31" s="18"/>
      <c r="C31" s="19">
        <f t="shared" si="9"/>
        <v>0.4895833333333338</v>
      </c>
      <c r="D31" s="19">
        <f t="shared" si="0"/>
        <v>0.49652777777777823</v>
      </c>
      <c r="E31" s="19">
        <f t="shared" si="0"/>
        <v>0.5034722222222227</v>
      </c>
      <c r="F31" s="19">
        <f t="shared" si="1"/>
        <v>0.505555555555556</v>
      </c>
      <c r="G31" s="19">
        <f t="shared" si="2"/>
        <v>0.5097222222222226</v>
      </c>
      <c r="H31" s="19">
        <f t="shared" si="3"/>
        <v>0.5180555555555559</v>
      </c>
      <c r="I31" s="19">
        <f t="shared" si="4"/>
        <v>0.522916666666667</v>
      </c>
      <c r="J31" s="19">
        <f t="shared" si="5"/>
        <v>0.5250000000000004</v>
      </c>
      <c r="K31" s="19">
        <f t="shared" si="6"/>
        <v>0.5277777777777781</v>
      </c>
      <c r="L31" s="19">
        <f t="shared" si="7"/>
        <v>0.5340277777777781</v>
      </c>
      <c r="M31" s="20"/>
      <c r="N31" s="22"/>
      <c r="O31" s="22"/>
    </row>
    <row r="32" spans="1:15" ht="12.75">
      <c r="A32" s="17">
        <v>3</v>
      </c>
      <c r="B32" s="18"/>
      <c r="C32" s="19">
        <f t="shared" si="9"/>
        <v>0.5000000000000004</v>
      </c>
      <c r="D32" s="19">
        <f t="shared" si="0"/>
        <v>0.5069444444444449</v>
      </c>
      <c r="E32" s="19">
        <f t="shared" si="0"/>
        <v>0.5138888888888893</v>
      </c>
      <c r="F32" s="19">
        <f t="shared" si="1"/>
        <v>0.5159722222222226</v>
      </c>
      <c r="G32" s="19">
        <f t="shared" si="2"/>
        <v>0.5201388888888893</v>
      </c>
      <c r="H32" s="19">
        <f t="shared" si="3"/>
        <v>0.5284722222222226</v>
      </c>
      <c r="I32" s="19">
        <f t="shared" si="4"/>
        <v>0.5333333333333337</v>
      </c>
      <c r="J32" s="19">
        <f t="shared" si="5"/>
        <v>0.535416666666667</v>
      </c>
      <c r="K32" s="19">
        <f t="shared" si="6"/>
        <v>0.5381944444444448</v>
      </c>
      <c r="L32" s="19">
        <f t="shared" si="7"/>
        <v>0.5444444444444447</v>
      </c>
      <c r="M32" s="20"/>
      <c r="N32" s="22"/>
      <c r="O32" s="22"/>
    </row>
    <row r="33" spans="1:15" ht="12.75">
      <c r="A33" s="17">
        <v>4</v>
      </c>
      <c r="B33" s="18"/>
      <c r="C33" s="19">
        <f t="shared" si="9"/>
        <v>0.5104166666666671</v>
      </c>
      <c r="D33" s="19">
        <f t="shared" si="0"/>
        <v>0.5173611111111115</v>
      </c>
      <c r="E33" s="19">
        <f t="shared" si="0"/>
        <v>0.5243055555555559</v>
      </c>
      <c r="F33" s="19">
        <f t="shared" si="1"/>
        <v>0.5263888888888892</v>
      </c>
      <c r="G33" s="19">
        <f t="shared" si="2"/>
        <v>0.5305555555555559</v>
      </c>
      <c r="H33" s="19">
        <f t="shared" si="3"/>
        <v>0.5388888888888892</v>
      </c>
      <c r="I33" s="19">
        <f t="shared" si="4"/>
        <v>0.5437500000000003</v>
      </c>
      <c r="J33" s="19">
        <f t="shared" si="5"/>
        <v>0.5458333333333336</v>
      </c>
      <c r="K33" s="19">
        <f t="shared" si="6"/>
        <v>0.5486111111111114</v>
      </c>
      <c r="L33" s="19">
        <f t="shared" si="7"/>
        <v>0.5548611111111114</v>
      </c>
      <c r="M33" s="20"/>
      <c r="N33" s="22"/>
      <c r="O33" s="22"/>
    </row>
    <row r="34" spans="1:15" ht="12.75">
      <c r="A34" s="17">
        <v>5</v>
      </c>
      <c r="B34" s="18"/>
      <c r="C34" s="19">
        <f t="shared" si="9"/>
        <v>0.5208333333333337</v>
      </c>
      <c r="D34" s="19">
        <f t="shared" si="0"/>
        <v>0.5277777777777781</v>
      </c>
      <c r="E34" s="19">
        <f t="shared" si="0"/>
        <v>0.5347222222222225</v>
      </c>
      <c r="F34" s="19">
        <f t="shared" si="1"/>
        <v>0.5368055555555559</v>
      </c>
      <c r="G34" s="19">
        <f t="shared" si="2"/>
        <v>0.5409722222222225</v>
      </c>
      <c r="H34" s="19">
        <f t="shared" si="3"/>
        <v>0.5493055555555558</v>
      </c>
      <c r="I34" s="19">
        <f t="shared" si="4"/>
        <v>0.5541666666666669</v>
      </c>
      <c r="J34" s="19">
        <f t="shared" si="5"/>
        <v>0.5562500000000002</v>
      </c>
      <c r="K34" s="19">
        <f t="shared" si="6"/>
        <v>0.559027777777778</v>
      </c>
      <c r="L34" s="19">
        <f t="shared" si="7"/>
        <v>0.565277777777778</v>
      </c>
      <c r="M34" s="20"/>
      <c r="N34" s="22"/>
      <c r="O34" s="22"/>
    </row>
    <row r="35" spans="1:15" ht="12.75">
      <c r="A35" s="17">
        <v>6</v>
      </c>
      <c r="B35" s="18"/>
      <c r="C35" s="19">
        <f t="shared" si="9"/>
        <v>0.5312500000000003</v>
      </c>
      <c r="D35" s="19">
        <f t="shared" si="0"/>
        <v>0.5381944444444448</v>
      </c>
      <c r="E35" s="19">
        <f t="shared" si="0"/>
        <v>0.5451388888888892</v>
      </c>
      <c r="F35" s="19">
        <f t="shared" si="1"/>
        <v>0.5472222222222225</v>
      </c>
      <c r="G35" s="19">
        <f t="shared" si="2"/>
        <v>0.5513888888888892</v>
      </c>
      <c r="H35" s="19">
        <f t="shared" si="3"/>
        <v>0.5597222222222225</v>
      </c>
      <c r="I35" s="19">
        <f t="shared" si="4"/>
        <v>0.5645833333333335</v>
      </c>
      <c r="J35" s="19">
        <f t="shared" si="5"/>
        <v>0.5666666666666669</v>
      </c>
      <c r="K35" s="19">
        <f t="shared" si="6"/>
        <v>0.5694444444444446</v>
      </c>
      <c r="L35" s="19">
        <f t="shared" si="7"/>
        <v>0.5756944444444446</v>
      </c>
      <c r="M35" s="20"/>
      <c r="N35" s="22"/>
      <c r="O35" s="22"/>
    </row>
    <row r="36" spans="1:15" ht="12.75">
      <c r="A36" s="17">
        <v>1</v>
      </c>
      <c r="B36" s="18"/>
      <c r="C36" s="19">
        <f t="shared" si="9"/>
        <v>0.541666666666667</v>
      </c>
      <c r="D36" s="19">
        <f t="shared" si="0"/>
        <v>0.5486111111111114</v>
      </c>
      <c r="E36" s="19">
        <f t="shared" si="0"/>
        <v>0.5555555555555558</v>
      </c>
      <c r="F36" s="19">
        <f t="shared" si="1"/>
        <v>0.5576388888888891</v>
      </c>
      <c r="G36" s="19">
        <f t="shared" si="2"/>
        <v>0.5618055555555558</v>
      </c>
      <c r="H36" s="19">
        <f t="shared" si="3"/>
        <v>0.5701388888888891</v>
      </c>
      <c r="I36" s="19">
        <f t="shared" si="4"/>
        <v>0.5750000000000002</v>
      </c>
      <c r="J36" s="19">
        <f t="shared" si="5"/>
        <v>0.5770833333333335</v>
      </c>
      <c r="K36" s="19">
        <f t="shared" si="6"/>
        <v>0.5798611111111113</v>
      </c>
      <c r="L36" s="19">
        <f t="shared" si="7"/>
        <v>0.5861111111111112</v>
      </c>
      <c r="M36" s="20"/>
      <c r="N36" s="22"/>
      <c r="O36" s="22"/>
    </row>
    <row r="37" spans="1:15" ht="12.75">
      <c r="A37" s="17">
        <v>2</v>
      </c>
      <c r="B37" s="18"/>
      <c r="C37" s="19">
        <f t="shared" si="9"/>
        <v>0.5520833333333336</v>
      </c>
      <c r="D37" s="19">
        <f t="shared" si="0"/>
        <v>0.559027777777778</v>
      </c>
      <c r="E37" s="19">
        <f t="shared" si="0"/>
        <v>0.5659722222222224</v>
      </c>
      <c r="F37" s="19">
        <f t="shared" si="1"/>
        <v>0.5680555555555558</v>
      </c>
      <c r="G37" s="19">
        <f t="shared" si="2"/>
        <v>0.5722222222222224</v>
      </c>
      <c r="H37" s="19">
        <f t="shared" si="3"/>
        <v>0.5805555555555557</v>
      </c>
      <c r="I37" s="19">
        <f t="shared" si="4"/>
        <v>0.5854166666666668</v>
      </c>
      <c r="J37" s="19">
        <f t="shared" si="5"/>
        <v>0.5875000000000001</v>
      </c>
      <c r="K37" s="19">
        <f t="shared" si="6"/>
        <v>0.5902777777777779</v>
      </c>
      <c r="L37" s="19">
        <f t="shared" si="7"/>
        <v>0.5965277777777779</v>
      </c>
      <c r="M37" s="20"/>
      <c r="N37" s="22"/>
      <c r="O37" s="22"/>
    </row>
    <row r="38" spans="1:15" ht="12.75">
      <c r="A38" s="17">
        <v>3</v>
      </c>
      <c r="B38" s="18"/>
      <c r="C38" s="19">
        <f t="shared" si="9"/>
        <v>0.5625000000000002</v>
      </c>
      <c r="D38" s="19">
        <f aca="true" t="shared" si="10" ref="D38:E60">C38+TIME(0,10,0)</f>
        <v>0.5694444444444446</v>
      </c>
      <c r="E38" s="19">
        <f t="shared" si="10"/>
        <v>0.5763888888888891</v>
      </c>
      <c r="F38" s="19">
        <f aca="true" t="shared" si="11" ref="F38:F60">D38+TIME(0,13,0)</f>
        <v>0.5784722222222224</v>
      </c>
      <c r="G38" s="19">
        <f aca="true" t="shared" si="12" ref="G38:G60">F38+TIME(0,6,0)</f>
        <v>0.582638888888889</v>
      </c>
      <c r="H38" s="19">
        <f aca="true" t="shared" si="13" ref="H38:H60">G38+TIME(0,12,0)</f>
        <v>0.5909722222222223</v>
      </c>
      <c r="I38" s="19">
        <f aca="true" t="shared" si="14" ref="I38:I60">H38+TIME(0,7,0)</f>
        <v>0.5958333333333334</v>
      </c>
      <c r="J38" s="19">
        <f aca="true" t="shared" si="15" ref="J38:J60">I38+TIME(0,3,0)</f>
        <v>0.5979166666666668</v>
      </c>
      <c r="K38" s="19">
        <f aca="true" t="shared" si="16" ref="K38:K60">J38+TIME(0,4,0)</f>
        <v>0.6006944444444445</v>
      </c>
      <c r="L38" s="19">
        <f aca="true" t="shared" si="17" ref="L38:L60">K38+TIME(0,9,0)</f>
        <v>0.6069444444444445</v>
      </c>
      <c r="M38" s="20"/>
      <c r="N38" s="22"/>
      <c r="O38" s="22"/>
    </row>
    <row r="39" spans="1:15" ht="12.75">
      <c r="A39" s="17">
        <v>4</v>
      </c>
      <c r="B39" s="18"/>
      <c r="C39" s="19">
        <f t="shared" si="9"/>
        <v>0.5729166666666669</v>
      </c>
      <c r="D39" s="19">
        <f t="shared" si="10"/>
        <v>0.5798611111111113</v>
      </c>
      <c r="E39" s="19">
        <f t="shared" si="10"/>
        <v>0.5868055555555557</v>
      </c>
      <c r="F39" s="19">
        <f t="shared" si="11"/>
        <v>0.588888888888889</v>
      </c>
      <c r="G39" s="19">
        <f t="shared" si="12"/>
        <v>0.5930555555555557</v>
      </c>
      <c r="H39" s="19">
        <f t="shared" si="13"/>
        <v>0.601388888888889</v>
      </c>
      <c r="I39" s="19">
        <f t="shared" si="14"/>
        <v>0.6062500000000001</v>
      </c>
      <c r="J39" s="19">
        <f t="shared" si="15"/>
        <v>0.6083333333333334</v>
      </c>
      <c r="K39" s="19">
        <f t="shared" si="16"/>
        <v>0.6111111111111112</v>
      </c>
      <c r="L39" s="19">
        <f t="shared" si="17"/>
        <v>0.6173611111111111</v>
      </c>
      <c r="M39" s="20"/>
      <c r="N39" s="22"/>
      <c r="O39" s="22"/>
    </row>
    <row r="40" spans="1:15" ht="12.75">
      <c r="A40" s="17">
        <v>5</v>
      </c>
      <c r="B40" s="18"/>
      <c r="C40" s="19">
        <f t="shared" si="9"/>
        <v>0.5833333333333335</v>
      </c>
      <c r="D40" s="19">
        <f t="shared" si="10"/>
        <v>0.5902777777777779</v>
      </c>
      <c r="E40" s="19">
        <f t="shared" si="10"/>
        <v>0.5972222222222223</v>
      </c>
      <c r="F40" s="19">
        <f t="shared" si="11"/>
        <v>0.5993055555555556</v>
      </c>
      <c r="G40" s="19">
        <f t="shared" si="12"/>
        <v>0.6034722222222223</v>
      </c>
      <c r="H40" s="19">
        <f t="shared" si="13"/>
        <v>0.6118055555555556</v>
      </c>
      <c r="I40" s="19">
        <f t="shared" si="14"/>
        <v>0.6166666666666667</v>
      </c>
      <c r="J40" s="19">
        <f t="shared" si="15"/>
        <v>0.61875</v>
      </c>
      <c r="K40" s="19">
        <f t="shared" si="16"/>
        <v>0.6215277777777778</v>
      </c>
      <c r="L40" s="19">
        <f t="shared" si="17"/>
        <v>0.6277777777777778</v>
      </c>
      <c r="M40" s="20"/>
      <c r="N40" s="22"/>
      <c r="O40" s="22"/>
    </row>
    <row r="41" spans="1:15" ht="12.75">
      <c r="A41" s="17">
        <v>6</v>
      </c>
      <c r="B41" s="18"/>
      <c r="C41" s="19">
        <f t="shared" si="9"/>
        <v>0.5937500000000001</v>
      </c>
      <c r="D41" s="19">
        <f t="shared" si="10"/>
        <v>0.6006944444444445</v>
      </c>
      <c r="E41" s="19">
        <f t="shared" si="10"/>
        <v>0.607638888888889</v>
      </c>
      <c r="F41" s="19">
        <f t="shared" si="11"/>
        <v>0.6097222222222223</v>
      </c>
      <c r="G41" s="19">
        <f t="shared" si="12"/>
        <v>0.6138888888888889</v>
      </c>
      <c r="H41" s="19">
        <f t="shared" si="13"/>
        <v>0.6222222222222222</v>
      </c>
      <c r="I41" s="19">
        <f t="shared" si="14"/>
        <v>0.6270833333333333</v>
      </c>
      <c r="J41" s="19">
        <f t="shared" si="15"/>
        <v>0.6291666666666667</v>
      </c>
      <c r="K41" s="19">
        <f t="shared" si="16"/>
        <v>0.6319444444444444</v>
      </c>
      <c r="L41" s="19">
        <f t="shared" si="17"/>
        <v>0.6381944444444444</v>
      </c>
      <c r="M41" s="20"/>
      <c r="N41" s="22"/>
      <c r="O41" s="22"/>
    </row>
    <row r="42" spans="1:15" ht="12.75">
      <c r="A42" s="17">
        <v>1</v>
      </c>
      <c r="B42" s="18"/>
      <c r="C42" s="19">
        <f t="shared" si="9"/>
        <v>0.6041666666666667</v>
      </c>
      <c r="D42" s="19">
        <f t="shared" si="10"/>
        <v>0.6111111111111112</v>
      </c>
      <c r="E42" s="19">
        <f t="shared" si="10"/>
        <v>0.6180555555555556</v>
      </c>
      <c r="F42" s="19">
        <f t="shared" si="11"/>
        <v>0.6201388888888889</v>
      </c>
      <c r="G42" s="19">
        <f t="shared" si="12"/>
        <v>0.6243055555555556</v>
      </c>
      <c r="H42" s="19">
        <f t="shared" si="13"/>
        <v>0.6326388888888889</v>
      </c>
      <c r="I42" s="19">
        <f t="shared" si="14"/>
        <v>0.6375</v>
      </c>
      <c r="J42" s="19">
        <f t="shared" si="15"/>
        <v>0.6395833333333333</v>
      </c>
      <c r="K42" s="19">
        <f t="shared" si="16"/>
        <v>0.642361111111111</v>
      </c>
      <c r="L42" s="19">
        <f t="shared" si="17"/>
        <v>0.648611111111111</v>
      </c>
      <c r="M42" s="20"/>
      <c r="N42" s="22"/>
      <c r="O42" s="22"/>
    </row>
    <row r="43" spans="1:15" ht="12.75">
      <c r="A43" s="17">
        <v>2</v>
      </c>
      <c r="B43" s="18"/>
      <c r="C43" s="19">
        <f t="shared" si="9"/>
        <v>0.6145833333333334</v>
      </c>
      <c r="D43" s="19">
        <f t="shared" si="10"/>
        <v>0.6215277777777778</v>
      </c>
      <c r="E43" s="19">
        <f t="shared" si="10"/>
        <v>0.6284722222222222</v>
      </c>
      <c r="F43" s="19">
        <f t="shared" si="11"/>
        <v>0.6305555555555555</v>
      </c>
      <c r="G43" s="19">
        <f t="shared" si="12"/>
        <v>0.6347222222222222</v>
      </c>
      <c r="H43" s="19">
        <f t="shared" si="13"/>
        <v>0.6430555555555555</v>
      </c>
      <c r="I43" s="19">
        <f t="shared" si="14"/>
        <v>0.6479166666666666</v>
      </c>
      <c r="J43" s="19">
        <f t="shared" si="15"/>
        <v>0.6499999999999999</v>
      </c>
      <c r="K43" s="19">
        <f t="shared" si="16"/>
        <v>0.6527777777777777</v>
      </c>
      <c r="L43" s="19">
        <f t="shared" si="17"/>
        <v>0.6590277777777777</v>
      </c>
      <c r="M43" s="20"/>
      <c r="N43" s="22"/>
      <c r="O43" s="22"/>
    </row>
    <row r="44" spans="1:15" ht="12.75">
      <c r="A44" s="17">
        <v>3</v>
      </c>
      <c r="B44" s="18"/>
      <c r="C44" s="19">
        <f t="shared" si="9"/>
        <v>0.625</v>
      </c>
      <c r="D44" s="19">
        <f t="shared" si="10"/>
        <v>0.6319444444444444</v>
      </c>
      <c r="E44" s="19">
        <f t="shared" si="10"/>
        <v>0.6388888888888888</v>
      </c>
      <c r="F44" s="19">
        <f t="shared" si="11"/>
        <v>0.6409722222222222</v>
      </c>
      <c r="G44" s="19">
        <f t="shared" si="12"/>
        <v>0.6451388888888888</v>
      </c>
      <c r="H44" s="19">
        <f t="shared" si="13"/>
        <v>0.6534722222222221</v>
      </c>
      <c r="I44" s="19">
        <f t="shared" si="14"/>
        <v>0.6583333333333332</v>
      </c>
      <c r="J44" s="19">
        <f t="shared" si="15"/>
        <v>0.6604166666666665</v>
      </c>
      <c r="K44" s="19">
        <f t="shared" si="16"/>
        <v>0.6631944444444443</v>
      </c>
      <c r="L44" s="19">
        <f t="shared" si="17"/>
        <v>0.6694444444444443</v>
      </c>
      <c r="M44" s="20"/>
      <c r="N44" s="22"/>
      <c r="O44" s="22"/>
    </row>
    <row r="45" spans="1:15" ht="12.75">
      <c r="A45" s="17">
        <v>4</v>
      </c>
      <c r="B45" s="18"/>
      <c r="C45" s="19">
        <f t="shared" si="9"/>
        <v>0.6354166666666666</v>
      </c>
      <c r="D45" s="19">
        <f t="shared" si="10"/>
        <v>0.642361111111111</v>
      </c>
      <c r="E45" s="19">
        <f t="shared" si="10"/>
        <v>0.6493055555555555</v>
      </c>
      <c r="F45" s="19">
        <f t="shared" si="11"/>
        <v>0.6513888888888888</v>
      </c>
      <c r="G45" s="19">
        <f t="shared" si="12"/>
        <v>0.6555555555555554</v>
      </c>
      <c r="H45" s="19">
        <f t="shared" si="13"/>
        <v>0.6638888888888888</v>
      </c>
      <c r="I45" s="19">
        <f t="shared" si="14"/>
        <v>0.6687499999999998</v>
      </c>
      <c r="J45" s="19">
        <f t="shared" si="15"/>
        <v>0.6708333333333332</v>
      </c>
      <c r="K45" s="19">
        <f t="shared" si="16"/>
        <v>0.6736111111111109</v>
      </c>
      <c r="L45" s="19">
        <f t="shared" si="17"/>
        <v>0.6798611111111109</v>
      </c>
      <c r="M45" s="20"/>
      <c r="N45" s="22"/>
      <c r="O45" s="22"/>
    </row>
    <row r="46" spans="1:15" ht="12.75">
      <c r="A46" s="17">
        <v>5</v>
      </c>
      <c r="B46" s="18"/>
      <c r="C46" s="19">
        <f t="shared" si="9"/>
        <v>0.6458333333333333</v>
      </c>
      <c r="D46" s="19">
        <f t="shared" si="10"/>
        <v>0.6527777777777777</v>
      </c>
      <c r="E46" s="19">
        <f t="shared" si="10"/>
        <v>0.6597222222222221</v>
      </c>
      <c r="F46" s="19">
        <f t="shared" si="11"/>
        <v>0.6618055555555554</v>
      </c>
      <c r="G46" s="19">
        <f t="shared" si="12"/>
        <v>0.6659722222222221</v>
      </c>
      <c r="H46" s="19">
        <f t="shared" si="13"/>
        <v>0.6743055555555554</v>
      </c>
      <c r="I46" s="19">
        <f t="shared" si="14"/>
        <v>0.6791666666666665</v>
      </c>
      <c r="J46" s="19">
        <f t="shared" si="15"/>
        <v>0.6812499999999998</v>
      </c>
      <c r="K46" s="19">
        <f t="shared" si="16"/>
        <v>0.6840277777777776</v>
      </c>
      <c r="L46" s="19">
        <f t="shared" si="17"/>
        <v>0.6902777777777775</v>
      </c>
      <c r="M46" s="20"/>
      <c r="N46" s="22"/>
      <c r="O46" s="22"/>
    </row>
    <row r="47" spans="1:15" ht="12.75">
      <c r="A47" s="17">
        <v>6</v>
      </c>
      <c r="B47" s="18"/>
      <c r="C47" s="19">
        <f t="shared" si="9"/>
        <v>0.6562499999999999</v>
      </c>
      <c r="D47" s="19">
        <f t="shared" si="10"/>
        <v>0.6631944444444443</v>
      </c>
      <c r="E47" s="19">
        <f t="shared" si="10"/>
        <v>0.6701388888888887</v>
      </c>
      <c r="F47" s="19">
        <f t="shared" si="11"/>
        <v>0.672222222222222</v>
      </c>
      <c r="G47" s="19">
        <f t="shared" si="12"/>
        <v>0.6763888888888887</v>
      </c>
      <c r="H47" s="19">
        <f t="shared" si="13"/>
        <v>0.684722222222222</v>
      </c>
      <c r="I47" s="19">
        <f t="shared" si="14"/>
        <v>0.6895833333333331</v>
      </c>
      <c r="J47" s="19">
        <f t="shared" si="15"/>
        <v>0.6916666666666664</v>
      </c>
      <c r="K47" s="19">
        <f t="shared" si="16"/>
        <v>0.6944444444444442</v>
      </c>
      <c r="L47" s="19">
        <f t="shared" si="17"/>
        <v>0.7006944444444442</v>
      </c>
      <c r="M47" s="20"/>
      <c r="N47" s="22"/>
      <c r="O47" s="22"/>
    </row>
    <row r="48" spans="1:15" ht="12.75">
      <c r="A48" s="17">
        <v>1</v>
      </c>
      <c r="B48" s="18"/>
      <c r="C48" s="19">
        <f t="shared" si="9"/>
        <v>0.6666666666666665</v>
      </c>
      <c r="D48" s="19">
        <f t="shared" si="10"/>
        <v>0.6736111111111109</v>
      </c>
      <c r="E48" s="19">
        <f t="shared" si="10"/>
        <v>0.6805555555555554</v>
      </c>
      <c r="F48" s="19">
        <f t="shared" si="11"/>
        <v>0.6826388888888887</v>
      </c>
      <c r="G48" s="19">
        <f t="shared" si="12"/>
        <v>0.6868055555555553</v>
      </c>
      <c r="H48" s="19">
        <f t="shared" si="13"/>
        <v>0.6951388888888886</v>
      </c>
      <c r="I48" s="19">
        <f t="shared" si="14"/>
        <v>0.6999999999999997</v>
      </c>
      <c r="J48" s="19">
        <f t="shared" si="15"/>
        <v>0.7020833333333331</v>
      </c>
      <c r="K48" s="19">
        <f t="shared" si="16"/>
        <v>0.7048611111111108</v>
      </c>
      <c r="L48" s="19">
        <f t="shared" si="17"/>
        <v>0.7111111111111108</v>
      </c>
      <c r="M48" s="20"/>
      <c r="N48" s="22"/>
      <c r="O48" s="22"/>
    </row>
    <row r="49" spans="1:15" ht="12.75">
      <c r="A49" s="17">
        <v>2</v>
      </c>
      <c r="B49" s="18"/>
      <c r="C49" s="19">
        <f t="shared" si="9"/>
        <v>0.6770833333333331</v>
      </c>
      <c r="D49" s="19">
        <f t="shared" si="10"/>
        <v>0.6840277777777776</v>
      </c>
      <c r="E49" s="19">
        <f t="shared" si="10"/>
        <v>0.690972222222222</v>
      </c>
      <c r="F49" s="19">
        <f t="shared" si="11"/>
        <v>0.6930555555555553</v>
      </c>
      <c r="G49" s="19">
        <f t="shared" si="12"/>
        <v>0.697222222222222</v>
      </c>
      <c r="H49" s="19">
        <f t="shared" si="13"/>
        <v>0.7055555555555553</v>
      </c>
      <c r="I49" s="19">
        <f t="shared" si="14"/>
        <v>0.7104166666666664</v>
      </c>
      <c r="J49" s="19">
        <f t="shared" si="15"/>
        <v>0.7124999999999997</v>
      </c>
      <c r="K49" s="19">
        <f t="shared" si="16"/>
        <v>0.7152777777777775</v>
      </c>
      <c r="L49" s="19">
        <f t="shared" si="17"/>
        <v>0.7215277777777774</v>
      </c>
      <c r="M49" s="20"/>
      <c r="N49" s="22"/>
      <c r="O49" s="22"/>
    </row>
    <row r="50" spans="1:15" ht="12.75">
      <c r="A50" s="17">
        <v>3</v>
      </c>
      <c r="B50" s="18"/>
      <c r="C50" s="19">
        <f t="shared" si="9"/>
        <v>0.6874999999999998</v>
      </c>
      <c r="D50" s="19">
        <f t="shared" si="10"/>
        <v>0.6944444444444442</v>
      </c>
      <c r="E50" s="19">
        <f t="shared" si="10"/>
        <v>0.7013888888888886</v>
      </c>
      <c r="F50" s="19">
        <f t="shared" si="11"/>
        <v>0.7034722222222219</v>
      </c>
      <c r="G50" s="19">
        <f t="shared" si="12"/>
        <v>0.7076388888888886</v>
      </c>
      <c r="H50" s="19">
        <f t="shared" si="13"/>
        <v>0.7159722222222219</v>
      </c>
      <c r="I50" s="19">
        <f t="shared" si="14"/>
        <v>0.720833333333333</v>
      </c>
      <c r="J50" s="19">
        <f t="shared" si="15"/>
        <v>0.7229166666666663</v>
      </c>
      <c r="K50" s="19">
        <f t="shared" si="16"/>
        <v>0.7256944444444441</v>
      </c>
      <c r="L50" s="19">
        <f t="shared" si="17"/>
        <v>0.7319444444444441</v>
      </c>
      <c r="M50" s="20"/>
      <c r="N50" s="22"/>
      <c r="O50" s="22"/>
    </row>
    <row r="51" spans="1:15" ht="12.75">
      <c r="A51" s="17">
        <v>4</v>
      </c>
      <c r="B51" s="18"/>
      <c r="C51" s="19">
        <f t="shared" si="9"/>
        <v>0.6979166666666664</v>
      </c>
      <c r="D51" s="19">
        <f t="shared" si="10"/>
        <v>0.7048611111111108</v>
      </c>
      <c r="E51" s="19">
        <f t="shared" si="10"/>
        <v>0.7118055555555552</v>
      </c>
      <c r="F51" s="19">
        <f t="shared" si="11"/>
        <v>0.7138888888888886</v>
      </c>
      <c r="G51" s="19">
        <f t="shared" si="12"/>
        <v>0.7180555555555552</v>
      </c>
      <c r="H51" s="19">
        <f t="shared" si="13"/>
        <v>0.7263888888888885</v>
      </c>
      <c r="I51" s="19">
        <f t="shared" si="14"/>
        <v>0.7312499999999996</v>
      </c>
      <c r="J51" s="19">
        <f t="shared" si="15"/>
        <v>0.733333333333333</v>
      </c>
      <c r="K51" s="19">
        <f t="shared" si="16"/>
        <v>0.7361111111111107</v>
      </c>
      <c r="L51" s="19">
        <f t="shared" si="17"/>
        <v>0.7423611111111107</v>
      </c>
      <c r="M51" s="20"/>
      <c r="N51" s="22"/>
      <c r="O51" s="22"/>
    </row>
    <row r="52" spans="1:15" ht="12.75">
      <c r="A52" s="17">
        <v>5</v>
      </c>
      <c r="B52" s="18"/>
      <c r="C52" s="19">
        <f t="shared" si="9"/>
        <v>0.708333333333333</v>
      </c>
      <c r="D52" s="19">
        <f t="shared" si="10"/>
        <v>0.7152777777777775</v>
      </c>
      <c r="E52" s="19">
        <f t="shared" si="10"/>
        <v>0.7222222222222219</v>
      </c>
      <c r="F52" s="19">
        <f t="shared" si="11"/>
        <v>0.7243055555555552</v>
      </c>
      <c r="G52" s="19">
        <f t="shared" si="12"/>
        <v>0.7284722222222219</v>
      </c>
      <c r="H52" s="19">
        <f t="shared" si="13"/>
        <v>0.7368055555555552</v>
      </c>
      <c r="I52" s="19">
        <f t="shared" si="14"/>
        <v>0.7416666666666663</v>
      </c>
      <c r="J52" s="19">
        <f t="shared" si="15"/>
        <v>0.7437499999999996</v>
      </c>
      <c r="K52" s="19">
        <f t="shared" si="16"/>
        <v>0.7465277777777773</v>
      </c>
      <c r="L52" s="19">
        <f t="shared" si="17"/>
        <v>0.7527777777777773</v>
      </c>
      <c r="M52" s="20"/>
      <c r="N52" s="22"/>
      <c r="O52" s="22"/>
    </row>
    <row r="53" spans="1:15" ht="12.75">
      <c r="A53" s="17">
        <v>6</v>
      </c>
      <c r="B53" s="18"/>
      <c r="C53" s="19">
        <f t="shared" si="9"/>
        <v>0.7187499999999997</v>
      </c>
      <c r="D53" s="19">
        <f t="shared" si="10"/>
        <v>0.7256944444444441</v>
      </c>
      <c r="E53" s="19">
        <f t="shared" si="10"/>
        <v>0.7326388888888885</v>
      </c>
      <c r="F53" s="19">
        <f t="shared" si="11"/>
        <v>0.7347222222222218</v>
      </c>
      <c r="G53" s="19">
        <f t="shared" si="12"/>
        <v>0.7388888888888885</v>
      </c>
      <c r="H53" s="19">
        <f t="shared" si="13"/>
        <v>0.7472222222222218</v>
      </c>
      <c r="I53" s="19">
        <f t="shared" si="14"/>
        <v>0.7520833333333329</v>
      </c>
      <c r="J53" s="19">
        <f t="shared" si="15"/>
        <v>0.7541666666666662</v>
      </c>
      <c r="K53" s="19">
        <f t="shared" si="16"/>
        <v>0.756944444444444</v>
      </c>
      <c r="L53" s="19">
        <f t="shared" si="17"/>
        <v>0.763194444444444</v>
      </c>
      <c r="M53" s="20"/>
      <c r="N53" s="22"/>
      <c r="O53" s="22"/>
    </row>
    <row r="54" spans="1:15" ht="12.75">
      <c r="A54" s="17">
        <v>1</v>
      </c>
      <c r="B54" s="18"/>
      <c r="C54" s="19">
        <f t="shared" si="9"/>
        <v>0.7291666666666663</v>
      </c>
      <c r="D54" s="19">
        <f t="shared" si="10"/>
        <v>0.7361111111111107</v>
      </c>
      <c r="E54" s="19">
        <f t="shared" si="10"/>
        <v>0.7430555555555551</v>
      </c>
      <c r="F54" s="19">
        <f t="shared" si="11"/>
        <v>0.7451388888888885</v>
      </c>
      <c r="G54" s="19">
        <f t="shared" si="12"/>
        <v>0.7493055555555551</v>
      </c>
      <c r="H54" s="19">
        <f t="shared" si="13"/>
        <v>0.7576388888888884</v>
      </c>
      <c r="I54" s="19">
        <f t="shared" si="14"/>
        <v>0.7624999999999995</v>
      </c>
      <c r="J54" s="19">
        <f t="shared" si="15"/>
        <v>0.7645833333333328</v>
      </c>
      <c r="K54" s="19">
        <f t="shared" si="16"/>
        <v>0.7673611111111106</v>
      </c>
      <c r="L54" s="19">
        <f t="shared" si="17"/>
        <v>0.7736111111111106</v>
      </c>
      <c r="M54" s="20"/>
      <c r="N54" s="22"/>
      <c r="O54" s="22"/>
    </row>
    <row r="55" spans="1:15" ht="12.75">
      <c r="A55" s="17">
        <v>2</v>
      </c>
      <c r="B55" s="18"/>
      <c r="C55" s="19">
        <f t="shared" si="9"/>
        <v>0.7395833333333329</v>
      </c>
      <c r="D55" s="19">
        <f t="shared" si="10"/>
        <v>0.7465277777777773</v>
      </c>
      <c r="E55" s="19">
        <f t="shared" si="10"/>
        <v>0.7534722222222218</v>
      </c>
      <c r="F55" s="19">
        <f t="shared" si="11"/>
        <v>0.7555555555555551</v>
      </c>
      <c r="G55" s="19">
        <f t="shared" si="12"/>
        <v>0.7597222222222217</v>
      </c>
      <c r="H55" s="19">
        <f t="shared" si="13"/>
        <v>0.768055555555555</v>
      </c>
      <c r="I55" s="19">
        <f t="shared" si="14"/>
        <v>0.7729166666666661</v>
      </c>
      <c r="J55" s="19">
        <f t="shared" si="15"/>
        <v>0.7749999999999995</v>
      </c>
      <c r="K55" s="19">
        <f t="shared" si="16"/>
        <v>0.7777777777777772</v>
      </c>
      <c r="L55" s="19">
        <f t="shared" si="17"/>
        <v>0.7840277777777772</v>
      </c>
      <c r="M55" s="20"/>
      <c r="N55" s="22"/>
      <c r="O55" s="22"/>
    </row>
    <row r="56" spans="1:15" ht="12.75">
      <c r="A56" s="17">
        <v>3</v>
      </c>
      <c r="B56" s="18"/>
      <c r="C56" s="19">
        <f t="shared" si="9"/>
        <v>0.7499999999999996</v>
      </c>
      <c r="D56" s="19">
        <f t="shared" si="10"/>
        <v>0.756944444444444</v>
      </c>
      <c r="E56" s="19">
        <f t="shared" si="10"/>
        <v>0.7638888888888884</v>
      </c>
      <c r="F56" s="19">
        <f t="shared" si="11"/>
        <v>0.7659722222222217</v>
      </c>
      <c r="G56" s="19">
        <f t="shared" si="12"/>
        <v>0.7701388888888884</v>
      </c>
      <c r="H56" s="19">
        <f t="shared" si="13"/>
        <v>0.7784722222222217</v>
      </c>
      <c r="I56" s="19">
        <f t="shared" si="14"/>
        <v>0.7833333333333328</v>
      </c>
      <c r="J56" s="19">
        <f t="shared" si="15"/>
        <v>0.7854166666666661</v>
      </c>
      <c r="K56" s="19">
        <f t="shared" si="16"/>
        <v>0.7881944444444439</v>
      </c>
      <c r="L56" s="19">
        <f t="shared" si="17"/>
        <v>0.7944444444444438</v>
      </c>
      <c r="M56" s="20"/>
      <c r="N56" s="22"/>
      <c r="O56" s="22"/>
    </row>
    <row r="57" spans="1:15" ht="12.75">
      <c r="A57" s="17">
        <v>4</v>
      </c>
      <c r="B57" s="18"/>
      <c r="C57" s="19">
        <f t="shared" si="9"/>
        <v>0.7604166666666662</v>
      </c>
      <c r="D57" s="19">
        <f t="shared" si="10"/>
        <v>0.7673611111111106</v>
      </c>
      <c r="E57" s="19">
        <f t="shared" si="10"/>
        <v>0.774305555555555</v>
      </c>
      <c r="F57" s="19">
        <f t="shared" si="11"/>
        <v>0.7763888888888884</v>
      </c>
      <c r="G57" s="19">
        <f t="shared" si="12"/>
        <v>0.780555555555555</v>
      </c>
      <c r="H57" s="19">
        <f t="shared" si="13"/>
        <v>0.7888888888888883</v>
      </c>
      <c r="I57" s="19">
        <f t="shared" si="14"/>
        <v>0.7937499999999994</v>
      </c>
      <c r="J57" s="19">
        <f t="shared" si="15"/>
        <v>0.7958333333333327</v>
      </c>
      <c r="K57" s="19">
        <f t="shared" si="16"/>
        <v>0.7986111111111105</v>
      </c>
      <c r="L57" s="19">
        <f t="shared" si="17"/>
        <v>0.8048611111111105</v>
      </c>
      <c r="M57" s="20"/>
      <c r="N57" s="22"/>
      <c r="O57" s="22"/>
    </row>
    <row r="58" spans="1:15" ht="12.75">
      <c r="A58" s="17">
        <v>5</v>
      </c>
      <c r="B58" s="18"/>
      <c r="C58" s="19">
        <f t="shared" si="9"/>
        <v>0.7708333333333328</v>
      </c>
      <c r="D58" s="19">
        <f t="shared" si="10"/>
        <v>0.7777777777777772</v>
      </c>
      <c r="E58" s="19">
        <f t="shared" si="10"/>
        <v>0.7847222222222217</v>
      </c>
      <c r="F58" s="19">
        <f t="shared" si="11"/>
        <v>0.786805555555555</v>
      </c>
      <c r="G58" s="19">
        <f t="shared" si="12"/>
        <v>0.7909722222222216</v>
      </c>
      <c r="H58" s="19">
        <f t="shared" si="13"/>
        <v>0.7993055555555549</v>
      </c>
      <c r="I58" s="19">
        <f t="shared" si="14"/>
        <v>0.804166666666666</v>
      </c>
      <c r="J58" s="19">
        <f t="shared" si="15"/>
        <v>0.8062499999999994</v>
      </c>
      <c r="K58" s="19">
        <f t="shared" si="16"/>
        <v>0.8090277777777771</v>
      </c>
      <c r="L58" s="19">
        <f t="shared" si="17"/>
        <v>0.8152777777777771</v>
      </c>
      <c r="M58" s="20"/>
      <c r="N58" s="22"/>
      <c r="O58" s="22"/>
    </row>
    <row r="59" spans="1:15" ht="12.75">
      <c r="A59" s="17">
        <v>6</v>
      </c>
      <c r="B59" s="18"/>
      <c r="C59" s="19">
        <f t="shared" si="9"/>
        <v>0.7812499999999994</v>
      </c>
      <c r="D59" s="19">
        <f t="shared" si="10"/>
        <v>0.7881944444444439</v>
      </c>
      <c r="E59" s="19">
        <f t="shared" si="10"/>
        <v>0.7951388888888883</v>
      </c>
      <c r="F59" s="19">
        <f t="shared" si="11"/>
        <v>0.7972222222222216</v>
      </c>
      <c r="G59" s="19">
        <f t="shared" si="12"/>
        <v>0.8013888888888883</v>
      </c>
      <c r="H59" s="19">
        <f t="shared" si="13"/>
        <v>0.8097222222222216</v>
      </c>
      <c r="I59" s="19">
        <f t="shared" si="14"/>
        <v>0.8145833333333327</v>
      </c>
      <c r="J59" s="19">
        <f t="shared" si="15"/>
        <v>0.816666666666666</v>
      </c>
      <c r="K59" s="19">
        <f t="shared" si="16"/>
        <v>0.8194444444444438</v>
      </c>
      <c r="L59" s="19">
        <f t="shared" si="17"/>
        <v>0.8256944444444437</v>
      </c>
      <c r="M59" s="20"/>
      <c r="N59" s="22"/>
      <c r="O59" s="22"/>
    </row>
    <row r="60" spans="1:15" ht="12.75">
      <c r="A60" s="24">
        <v>1</v>
      </c>
      <c r="B60" s="25"/>
      <c r="C60" s="26">
        <f t="shared" si="9"/>
        <v>0.7916666666666661</v>
      </c>
      <c r="D60" s="26">
        <f t="shared" si="10"/>
        <v>0.7986111111111105</v>
      </c>
      <c r="E60" s="26">
        <f t="shared" si="10"/>
        <v>0.8055555555555549</v>
      </c>
      <c r="F60" s="26">
        <f t="shared" si="11"/>
        <v>0.8076388888888882</v>
      </c>
      <c r="G60" s="26">
        <f t="shared" si="12"/>
        <v>0.8118055555555549</v>
      </c>
      <c r="H60" s="26">
        <f t="shared" si="13"/>
        <v>0.8201388888888882</v>
      </c>
      <c r="I60" s="26">
        <f t="shared" si="14"/>
        <v>0.8249999999999993</v>
      </c>
      <c r="J60" s="26">
        <f t="shared" si="15"/>
        <v>0.8270833333333326</v>
      </c>
      <c r="K60" s="26">
        <f t="shared" si="16"/>
        <v>0.8298611111111104</v>
      </c>
      <c r="L60" s="26">
        <f t="shared" si="17"/>
        <v>0.8361111111111104</v>
      </c>
      <c r="M60" s="27"/>
      <c r="N60" s="28"/>
      <c r="O60" s="28"/>
    </row>
    <row r="61" spans="1:15" ht="12.75">
      <c r="A61" s="29">
        <v>2</v>
      </c>
      <c r="B61" s="30"/>
      <c r="C61" s="31">
        <f>C60+TIME(0,15,0)</f>
        <v>0.8020833333333327</v>
      </c>
      <c r="D61" s="31">
        <f aca="true" t="shared" si="18" ref="D61:E64">C61+TIME(0,10,0)</f>
        <v>0.8090277777777771</v>
      </c>
      <c r="E61" s="31">
        <f t="shared" si="18"/>
        <v>0.8159722222222215</v>
      </c>
      <c r="F61" s="31">
        <f>D61+TIME(0,13,0)</f>
        <v>0.8180555555555549</v>
      </c>
      <c r="G61" s="31">
        <f>F61+TIME(0,6,0)</f>
        <v>0.8222222222222215</v>
      </c>
      <c r="H61" s="31">
        <f>G61+TIME(0,12,0)</f>
        <v>0.8305555555555548</v>
      </c>
      <c r="I61" s="31">
        <f>H61+TIME(0,7,0)</f>
        <v>0.8354166666666659</v>
      </c>
      <c r="J61" s="31">
        <f>I61+TIME(0,3,0)</f>
        <v>0.8374999999999992</v>
      </c>
      <c r="K61" s="31">
        <f>J61+TIME(0,4,0)</f>
        <v>0.840277777777777</v>
      </c>
      <c r="L61" s="31">
        <f>K61+TIME(0,9,0)</f>
        <v>0.846527777777777</v>
      </c>
      <c r="M61" s="31"/>
      <c r="N61" s="31"/>
      <c r="O61" s="31"/>
    </row>
    <row r="62" spans="1:15" ht="12.75">
      <c r="A62" s="29">
        <v>3</v>
      </c>
      <c r="B62" s="30"/>
      <c r="C62" s="31">
        <f>C61+TIME(0,19,0)</f>
        <v>0.8152777777777771</v>
      </c>
      <c r="D62" s="31">
        <f t="shared" si="18"/>
        <v>0.8222222222222215</v>
      </c>
      <c r="E62" s="31">
        <f t="shared" si="18"/>
        <v>0.8291666666666659</v>
      </c>
      <c r="F62" s="31">
        <f>D62+TIME(0,13,0)</f>
        <v>0.8312499999999993</v>
      </c>
      <c r="G62" s="31">
        <f>F62+TIME(0,6,0)</f>
        <v>0.8354166666666659</v>
      </c>
      <c r="H62" s="31">
        <f>G62+TIME(0,12,0)</f>
        <v>0.8437499999999992</v>
      </c>
      <c r="I62" s="31">
        <f>H62+TIME(0,7,0)</f>
        <v>0.8486111111111103</v>
      </c>
      <c r="J62" s="31">
        <f>I62+TIME(0,3,0)</f>
        <v>0.8506944444444436</v>
      </c>
      <c r="K62" s="31">
        <f>J62+TIME(0,4,0)</f>
        <v>0.8534722222222214</v>
      </c>
      <c r="L62" s="31">
        <f>K62+TIME(0,9,0)</f>
        <v>0.8597222222222214</v>
      </c>
      <c r="M62" s="31"/>
      <c r="N62" s="31"/>
      <c r="O62" s="31"/>
    </row>
    <row r="63" spans="1:15" ht="12.75">
      <c r="A63" s="29">
        <v>4</v>
      </c>
      <c r="B63" s="30"/>
      <c r="C63" s="31">
        <f>C62+TIME(0,18,0)</f>
        <v>0.8277777777777771</v>
      </c>
      <c r="D63" s="31">
        <f t="shared" si="18"/>
        <v>0.8347222222222215</v>
      </c>
      <c r="E63" s="31">
        <f t="shared" si="18"/>
        <v>0.8416666666666659</v>
      </c>
      <c r="F63" s="31">
        <f>D63+TIME(0,13,0)</f>
        <v>0.8437499999999992</v>
      </c>
      <c r="G63" s="31">
        <f>F63+TIME(0,6,0)</f>
        <v>0.8479166666666659</v>
      </c>
      <c r="H63" s="31">
        <f>G63+TIME(0,12,0)</f>
        <v>0.8562499999999992</v>
      </c>
      <c r="I63" s="31">
        <f>H63+TIME(0,7,0)</f>
        <v>0.8611111111111103</v>
      </c>
      <c r="J63" s="31">
        <f>I63+TIME(0,3,0)</f>
        <v>0.8631944444444436</v>
      </c>
      <c r="K63" s="31">
        <f>J63+TIME(0,4,0)</f>
        <v>0.8659722222222214</v>
      </c>
      <c r="L63" s="31">
        <f>K63+TIME(0,9,0)</f>
        <v>0.8722222222222213</v>
      </c>
      <c r="M63" s="31"/>
      <c r="N63" s="31"/>
      <c r="O63" s="31"/>
    </row>
    <row r="64" spans="1:15" ht="12.75">
      <c r="A64" s="29">
        <v>2</v>
      </c>
      <c r="B64" s="29"/>
      <c r="C64" s="31">
        <f>C63+TIME(0,24,0)</f>
        <v>0.8444444444444438</v>
      </c>
      <c r="D64" s="31">
        <f t="shared" si="18"/>
        <v>0.8513888888888882</v>
      </c>
      <c r="E64" s="31">
        <f t="shared" si="18"/>
        <v>0.8583333333333326</v>
      </c>
      <c r="F64" s="31">
        <f>D64+TIME(0,13,0)</f>
        <v>0.8604166666666659</v>
      </c>
      <c r="G64" s="31">
        <f>F64+TIME(0,6,0)</f>
        <v>0.8645833333333326</v>
      </c>
      <c r="H64" s="31">
        <f>G64+TIME(0,12,0)</f>
        <v>0.8729166666666659</v>
      </c>
      <c r="I64" s="31">
        <f>H64+TIME(0,7,0)</f>
        <v>0.877777777777777</v>
      </c>
      <c r="J64" s="31">
        <f>I64+TIME(0,3,0)</f>
        <v>0.8798611111111103</v>
      </c>
      <c r="K64" s="31">
        <f>J64+TIME(0,4,0)</f>
        <v>0.8826388888888881</v>
      </c>
      <c r="L64" s="31">
        <f>K64+TIME(0,9,0)</f>
        <v>0.8888888888888881</v>
      </c>
      <c r="M64" s="31"/>
      <c r="N64" s="31"/>
      <c r="O64" s="31"/>
    </row>
  </sheetData>
  <sheetProtection selectLockedCells="1" selectUnlockedCells="1"/>
  <printOptions/>
  <pageMargins left="0.39375" right="0.4048611111111111" top="0.5395833333333333" bottom="0.27569444444444446" header="0.3020833333333333" footer="0.5118055555555555"/>
  <pageSetup fitToHeight="12" fitToWidth="1" horizontalDpi="300" verticalDpi="300" orientation="portrait" paperSize="9" r:id="rId1"/>
  <headerFooter alignWithMargins="0">
    <oddHeader>&amp;R&amp;"Times New Roman,Обычный"&amp;12Лист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впнл</dc:creator>
  <cp:keywords/>
  <dc:description/>
  <cp:lastModifiedBy>Диспетчер</cp:lastModifiedBy>
  <cp:lastPrinted>2023-09-27T11:18:31Z</cp:lastPrinted>
  <dcterms:created xsi:type="dcterms:W3CDTF">2022-04-04T04:47:49Z</dcterms:created>
  <dcterms:modified xsi:type="dcterms:W3CDTF">2023-10-03T05:53:05Z</dcterms:modified>
  <cp:category/>
  <cp:version/>
  <cp:contentType/>
  <cp:contentStatus/>
</cp:coreProperties>
</file>